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5" sheetId="1" r:id="rId1"/>
  </sheets>
  <calcPr calcId="144525" refMode="R1C1"/>
</workbook>
</file>

<file path=xl/calcChain.xml><?xml version="1.0" encoding="utf-8"?>
<calcChain xmlns="http://schemas.openxmlformats.org/spreadsheetml/2006/main">
  <c r="E14" i="1" l="1"/>
  <c r="E34" i="1" l="1"/>
  <c r="E10" i="1" l="1"/>
  <c r="E11" i="1"/>
  <c r="E12" i="1"/>
  <c r="E9" i="1"/>
  <c r="E7" i="1"/>
  <c r="D13" i="1"/>
  <c r="C13" i="1"/>
  <c r="B13" i="1"/>
  <c r="E76" i="1" l="1"/>
  <c r="E26" i="1"/>
  <c r="E32" i="1"/>
  <c r="E13" i="1" l="1"/>
  <c r="E77" i="1" l="1"/>
  <c r="E78" i="1" s="1"/>
  <c r="E79" i="1" l="1"/>
</calcChain>
</file>

<file path=xl/sharedStrings.xml><?xml version="1.0" encoding="utf-8"?>
<sst xmlns="http://schemas.openxmlformats.org/spreadsheetml/2006/main" count="51" uniqueCount="51">
  <si>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</si>
  <si>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</si>
  <si>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</si>
  <si>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</si>
  <si>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</si>
  <si>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</si>
  <si>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</si>
  <si>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</si>
  <si>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</si>
  <si>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</si>
  <si>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</si>
  <si>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</si>
  <si>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</si>
  <si>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</si>
  <si>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</si>
  <si>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</si>
  <si>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Отведение стоков ОИ</t>
  </si>
  <si>
    <t>ОТЧЕТ по дому ЛИПОВОГО, 72</t>
  </si>
  <si>
    <t xml:space="preserve">Аварийная служба </t>
  </si>
  <si>
    <t xml:space="preserve">Услуги паспортной службы </t>
  </si>
  <si>
    <t>Услуги по начислению</t>
  </si>
  <si>
    <t xml:space="preserve">Услуги по содержанию МКД </t>
  </si>
  <si>
    <t xml:space="preserve">Услуги ТО газового оборудования </t>
  </si>
  <si>
    <t xml:space="preserve">Услуги управления МКД </t>
  </si>
  <si>
    <t xml:space="preserve">Тех.обслуживание приборов учета </t>
  </si>
  <si>
    <t xml:space="preserve">Расходы по ГВС на содержание ОИ </t>
  </si>
  <si>
    <t xml:space="preserve">Расходы по ХВС на содержание ОИ </t>
  </si>
  <si>
    <t xml:space="preserve">Расходы по эл.энергии на содержание ОИ </t>
  </si>
  <si>
    <t xml:space="preserve">Расходы по отведению стоков на содержание ОИ </t>
  </si>
  <si>
    <t>Год постройки-1971, кирпичный, количество этажей-5, количество подъездов-4, количество жилых квартир-56, кол-во нежилых помещений-3, общая площадь дома-3457,20, газифицирован, кол-во зарегистрированных-107</t>
  </si>
  <si>
    <t>1. Средства на счете дома на 01.01.2025г.</t>
  </si>
  <si>
    <t>2. Начисления и поступления за 2025 год</t>
  </si>
  <si>
    <t>Входящее сальдо на 01.01.2025г.</t>
  </si>
  <si>
    <t xml:space="preserve">7. Накопительный счет за 2025 год                                </t>
  </si>
  <si>
    <t>Ремонт освещения кв.50, 51  /январь 2025г</t>
  </si>
  <si>
    <t>Замена стояка канализации кв.22  /февраль 2025г</t>
  </si>
  <si>
    <t>Установка ящика для показаний  /февраль 2025г</t>
  </si>
  <si>
    <t>Погрузка, вывоз листьев, веток и мусора с придомовой территории  /май 2025г</t>
  </si>
  <si>
    <t>Тариф на тех/содерж-25,00, СОИ-факт</t>
  </si>
  <si>
    <t>Ремонт лавочек  /июль 2025г</t>
  </si>
  <si>
    <t>Вознаграждение совета МКД</t>
  </si>
  <si>
    <t>Налоги с вознаграждения совета МКД</t>
  </si>
  <si>
    <t>Крепление кронштейна газопровода 1п  /август 2025г</t>
  </si>
  <si>
    <t>Монтаж техокна в подвале  /август 2025г</t>
  </si>
  <si>
    <t>Ремонт подъездного освещения 4п  /август 2025г</t>
  </si>
  <si>
    <t>Замена авар.стояка канализации кв.53  /сентябрь 2025г</t>
  </si>
  <si>
    <t>Ремонт подъездного освещения 4п  /сентябрь 2025г</t>
  </si>
  <si>
    <t>за   2025 год</t>
  </si>
  <si>
    <t>Задолженность на 01.01.2026г.</t>
  </si>
  <si>
    <t xml:space="preserve">8. Средства на счете дома на 01.01.2026г.    </t>
  </si>
  <si>
    <t>Уличное освещение 1,2п  /октябрь 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</si>
</sst>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b/>
      <u/>
      <sz val="12"/>
      <name val="Arial Cyr"/>
      <charset val="204"/>
    </font>
    <font>
      <sz val="9"/>
      <name val="Arial Cyr"/>
      <charset val="204"/>
    </font>
    <font>
      <b/>
      <sz val="8"/>
      <name val="Arial Cyr"/>
      <charset val="204"/>
    </font>
    <font>
      <b/>
      <u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4" fontId="6" fillId="2" borderId="0" xfId="0" applyNumberFormat="1" applyFont="1" applyFill="1" applyAlignment="1">
      <alignment vertical="top"/>
    </xf>
    <xf numFmtId="0" fontId="8" fillId="0" borderId="11" xfId="0" applyFont="1" applyBorder="1" applyAlignment="1">
      <alignment vertical="top"/>
    </xf>
    <xf numFmtId="0" fontId="8" fillId="0" borderId="15" xfId="0" applyFont="1" applyBorder="1" applyAlignment="1">
      <alignment vertical="top"/>
    </xf>
    <xf numFmtId="0" fontId="8" fillId="0" borderId="17" xfId="0" applyFont="1" applyBorder="1" applyAlignment="1">
      <alignment vertical="top"/>
    </xf>
    <xf numFmtId="0" fontId="9" fillId="0" borderId="8" xfId="0" applyFont="1" applyBorder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30" xfId="0" applyFont="1" applyBorder="1" applyAlignment="1">
      <alignment vertical="top" wrapText="1"/>
    </xf>
    <xf numFmtId="4" fontId="6" fillId="0" borderId="0" xfId="0" applyNumberFormat="1" applyFont="1"/>
    <xf numFmtId="0" fontId="6" fillId="0" borderId="0" xfId="0" applyFont="1" applyAlignment="1"/>
    <xf numFmtId="4" fontId="6" fillId="0" borderId="0" xfId="0" applyNumberFormat="1" applyFont="1" applyAlignment="1">
      <alignment vertical="top"/>
    </xf>
    <xf numFmtId="0" fontId="12" fillId="0" borderId="25" xfId="0" applyFont="1" applyBorder="1" applyAlignment="1">
      <alignment vertical="top" wrapText="1"/>
    </xf>
    <xf numFmtId="0" fontId="12" fillId="0" borderId="6" xfId="0" applyFont="1" applyBorder="1" applyAlignment="1">
      <alignment vertical="top" wrapText="1"/>
    </xf>
    <xf numFmtId="0" fontId="12" fillId="0" borderId="7" xfId="0" applyFont="1" applyBorder="1" applyAlignment="1">
      <alignment vertical="top" wrapText="1"/>
    </xf>
    <xf numFmtId="4" fontId="6" fillId="0" borderId="7" xfId="0" applyNumberFormat="1" applyFont="1" applyBorder="1" applyAlignment="1">
      <alignment vertical="top"/>
    </xf>
    <xf numFmtId="4" fontId="0" fillId="0" borderId="12" xfId="0" applyNumberFormat="1" applyFont="1" applyBorder="1" applyAlignment="1">
      <alignment vertical="top"/>
    </xf>
    <xf numFmtId="4" fontId="0" fillId="0" borderId="13" xfId="0" applyNumberFormat="1" applyFont="1" applyBorder="1" applyAlignment="1">
      <alignment vertical="top"/>
    </xf>
    <xf numFmtId="4" fontId="0" fillId="0" borderId="14" xfId="0" applyNumberFormat="1" applyFont="1" applyBorder="1" applyAlignment="1">
      <alignment vertical="top"/>
    </xf>
    <xf numFmtId="4" fontId="0" fillId="0" borderId="5" xfId="0" applyNumberFormat="1" applyFont="1" applyBorder="1" applyAlignment="1">
      <alignment vertical="top"/>
    </xf>
    <xf numFmtId="4" fontId="0" fillId="0" borderId="3" xfId="0" applyNumberFormat="1" applyFont="1" applyBorder="1" applyAlignment="1">
      <alignment vertical="top"/>
    </xf>
    <xf numFmtId="4" fontId="0" fillId="0" borderId="16" xfId="0" applyNumberFormat="1" applyFont="1" applyBorder="1" applyAlignment="1">
      <alignment vertical="top"/>
    </xf>
    <xf numFmtId="4" fontId="0" fillId="0" borderId="18" xfId="0" applyNumberFormat="1" applyFont="1" applyBorder="1" applyAlignment="1">
      <alignment vertical="top"/>
    </xf>
    <xf numFmtId="4" fontId="0" fillId="0" borderId="19" xfId="0" applyNumberFormat="1" applyFont="1" applyBorder="1" applyAlignment="1">
      <alignment vertical="top"/>
    </xf>
    <xf numFmtId="4" fontId="0" fillId="0" borderId="10" xfId="0" applyNumberFormat="1" applyFont="1" applyBorder="1" applyAlignment="1">
      <alignment vertical="top"/>
    </xf>
    <xf numFmtId="0" fontId="6" fillId="0" borderId="0" xfId="0" applyFont="1"/>
    <xf numFmtId="0" fontId="7" fillId="0" borderId="0" xfId="0" applyFont="1"/>
    <xf numFmtId="4" fontId="0" fillId="0" borderId="34" xfId="0" applyNumberFormat="1" applyFont="1" applyBorder="1" applyAlignment="1">
      <alignment vertical="top"/>
    </xf>
    <xf numFmtId="4" fontId="0" fillId="0" borderId="32" xfId="0" applyNumberFormat="1" applyFont="1" applyBorder="1" applyAlignment="1">
      <alignment vertical="top"/>
    </xf>
    <xf numFmtId="4" fontId="0" fillId="0" borderId="29" xfId="0" applyNumberFormat="1" applyFont="1" applyBorder="1" applyAlignment="1">
      <alignment vertical="top"/>
    </xf>
    <xf numFmtId="0" fontId="6" fillId="0" borderId="0" xfId="0" applyFont="1" applyAlignment="1">
      <alignment vertical="top"/>
    </xf>
    <xf numFmtId="4" fontId="6" fillId="0" borderId="22" xfId="0" applyNumberFormat="1" applyFont="1" applyBorder="1" applyAlignment="1">
      <alignment vertical="top"/>
    </xf>
    <xf numFmtId="4" fontId="0" fillId="0" borderId="24" xfId="0" applyNumberFormat="1" applyFont="1" applyBorder="1" applyAlignment="1">
      <alignment vertical="top"/>
    </xf>
    <xf numFmtId="0" fontId="7" fillId="0" borderId="0" xfId="0" applyFont="1" applyAlignment="1"/>
    <xf numFmtId="4" fontId="6" fillId="0" borderId="0" xfId="0" applyNumberFormat="1" applyFont="1" applyFill="1" applyBorder="1" applyAlignment="1">
      <alignment vertical="top"/>
    </xf>
    <xf numFmtId="0" fontId="7" fillId="0" borderId="0" xfId="0" applyFont="1" applyAlignment="1">
      <alignment vertical="top"/>
    </xf>
    <xf numFmtId="4" fontId="6" fillId="0" borderId="0" xfId="0" applyNumberFormat="1" applyFont="1" applyBorder="1" applyAlignment="1">
      <alignment vertical="top"/>
    </xf>
    <xf numFmtId="4" fontId="4" fillId="0" borderId="25" xfId="0" applyNumberFormat="1" applyFont="1" applyBorder="1" applyAlignment="1">
      <alignment vertical="top"/>
    </xf>
    <xf numFmtId="4" fontId="4" fillId="0" borderId="6" xfId="0" applyNumberFormat="1" applyFont="1" applyBorder="1" applyAlignment="1">
      <alignment vertical="top"/>
    </xf>
    <xf numFmtId="4" fontId="4" fillId="0" borderId="7" xfId="0" applyNumberFormat="1" applyFont="1" applyBorder="1" applyAlignment="1">
      <alignment vertical="top"/>
    </xf>
    <xf numFmtId="0" fontId="6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4" fontId="4" fillId="0" borderId="9" xfId="0" applyNumberFormat="1" applyFont="1" applyBorder="1" applyAlignment="1">
      <alignment vertical="top"/>
    </xf>
    <xf numFmtId="4" fontId="4" fillId="0" borderId="20" xfId="0" applyNumberFormat="1" applyFont="1" applyBorder="1" applyAlignment="1">
      <alignment vertical="top"/>
    </xf>
    <xf numFmtId="4" fontId="4" fillId="0" borderId="10" xfId="0" applyNumberFormat="1" applyFont="1" applyBorder="1" applyAlignment="1">
      <alignment vertical="top"/>
    </xf>
    <xf numFmtId="4" fontId="0" fillId="0" borderId="35" xfId="0" applyNumberFormat="1" applyFont="1" applyBorder="1" applyAlignment="1">
      <alignment vertical="top"/>
    </xf>
    <xf numFmtId="4" fontId="0" fillId="0" borderId="36" xfId="0" applyNumberFormat="1" applyFont="1" applyBorder="1" applyAlignment="1">
      <alignment vertical="top"/>
    </xf>
    <xf numFmtId="0" fontId="0" fillId="0" borderId="15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2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0" fillId="0" borderId="27" xfId="0" applyBorder="1" applyAlignment="1">
      <alignment vertical="top"/>
    </xf>
    <xf numFmtId="0" fontId="6" fillId="0" borderId="0" xfId="0" applyFont="1" applyAlignment="1">
      <alignment vertical="top"/>
    </xf>
    <xf numFmtId="0" fontId="6" fillId="0" borderId="13" xfId="0" applyFont="1" applyBorder="1" applyAlignment="1">
      <alignment horizontal="left" vertical="top"/>
    </xf>
    <xf numFmtId="0" fontId="0" fillId="0" borderId="1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18" xfId="0" applyBorder="1" applyAlignment="1">
      <alignment vertical="top"/>
    </xf>
    <xf numFmtId="0" fontId="6" fillId="0" borderId="28" xfId="0" applyFont="1" applyBorder="1" applyAlignment="1">
      <alignment vertical="top" wrapText="1"/>
    </xf>
    <xf numFmtId="0" fontId="7" fillId="0" borderId="28" xfId="0" applyFont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21" xfId="0" applyBorder="1" applyAlignment="1">
      <alignment vertical="top"/>
    </xf>
    <xf numFmtId="0" fontId="11" fillId="0" borderId="0" xfId="0" applyFont="1" applyAlignment="1">
      <alignment vertical="top" wrapText="1"/>
    </xf>
    <xf numFmtId="0" fontId="11" fillId="0" borderId="31" xfId="0" applyFont="1" applyBorder="1" applyAlignment="1">
      <alignment vertical="top" wrapText="1"/>
    </xf>
    <xf numFmtId="0" fontId="4" fillId="0" borderId="25" xfId="0" applyFont="1" applyBorder="1" applyAlignment="1">
      <alignment vertical="top"/>
    </xf>
    <xf numFmtId="0" fontId="0" fillId="0" borderId="6" xfId="0" applyBorder="1" applyAlignment="1">
      <alignment vertical="top"/>
    </xf>
    <xf numFmtId="4" fontId="3" fillId="0" borderId="20" xfId="0" applyNumberFormat="1" applyFont="1" applyBorder="1" applyAlignment="1">
      <alignment vertical="top"/>
    </xf>
    <xf numFmtId="0" fontId="3" fillId="0" borderId="20" xfId="0" applyFont="1" applyBorder="1" applyAlignment="1">
      <alignment vertical="top"/>
    </xf>
    <xf numFmtId="0" fontId="3" fillId="0" borderId="33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topLeftCell="A31" zoomScaleNormal="100" workbookViewId="0">
      <selection activeCell="G30" sqref="G30"/>
    </sheetView>
  </sheetViews>
  <sheetFormatPr defaultRowHeight="13.2" x14ac:dyDescent="0.25"/>
  <cols>
    <col min="1" max="1" width="15.33203125" customWidth="1"/>
    <col min="2" max="2" width="20.6640625" customWidth="1"/>
    <col min="3" max="3" width="22.44140625" customWidth="1"/>
    <col min="4" max="4" width="24.6640625" customWidth="1"/>
    <col min="5" max="5" width="25.33203125" customWidth="1"/>
  </cols>
  <sheetData>
    <row r="1" spans="1:11" ht="17.399999999999999" x14ac:dyDescent="0.3">
      <c r="B1" s="46" t="s">
        <v>17</v>
      </c>
      <c r="C1" s="12"/>
      <c r="D1" s="8"/>
      <c r="E1" s="8"/>
      <c r="F1" s="8"/>
      <c r="G1" s="8"/>
      <c r="H1" s="8"/>
      <c r="I1" s="8"/>
      <c r="J1" s="8"/>
      <c r="K1" s="8"/>
    </row>
    <row r="2" spans="1:11" ht="18" thickBot="1" x14ac:dyDescent="0.35">
      <c r="B2" s="47" t="s">
        <v>47</v>
      </c>
      <c r="C2" s="13"/>
      <c r="D2" s="9"/>
      <c r="E2" s="9"/>
      <c r="F2" s="9"/>
      <c r="G2" s="9"/>
      <c r="H2" s="9"/>
      <c r="I2" s="9"/>
      <c r="J2" s="9"/>
      <c r="K2" s="9"/>
    </row>
    <row r="3" spans="1:11" ht="35.4" customHeight="1" thickBot="1" x14ac:dyDescent="0.3">
      <c r="A3" s="70" t="s">
        <v>29</v>
      </c>
      <c r="B3" s="70"/>
      <c r="C3" s="70"/>
      <c r="D3" s="71"/>
      <c r="E3" s="14" t="s">
        <v>38</v>
      </c>
    </row>
    <row r="4" spans="1:11" ht="13.8" x14ac:dyDescent="0.25">
      <c r="B4" s="60" t="s">
        <v>30</v>
      </c>
      <c r="C4" s="60"/>
      <c r="D4" s="60"/>
      <c r="E4" s="15">
        <v>-375243.81</v>
      </c>
    </row>
    <row r="5" spans="1:11" ht="16.2" thickBot="1" x14ac:dyDescent="0.35">
      <c r="B5" s="36" t="s">
        <v>31</v>
      </c>
      <c r="C5" s="16"/>
      <c r="D5" s="16"/>
      <c r="E5" s="16"/>
      <c r="F5" s="10"/>
      <c r="G5" s="10"/>
      <c r="H5" s="10"/>
      <c r="I5" s="10"/>
      <c r="J5" s="10"/>
      <c r="K5" s="10"/>
    </row>
    <row r="6" spans="1:11" ht="21" thickBot="1" x14ac:dyDescent="0.35">
      <c r="B6" s="18" t="s">
        <v>32</v>
      </c>
      <c r="C6" s="19" t="s">
        <v>8</v>
      </c>
      <c r="D6" s="19" t="s">
        <v>9</v>
      </c>
      <c r="E6" s="20" t="s">
        <v>48</v>
      </c>
      <c r="F6" s="11"/>
      <c r="G6" s="11"/>
      <c r="H6" s="11"/>
      <c r="I6" s="11"/>
      <c r="J6" s="11"/>
      <c r="K6" s="11"/>
    </row>
    <row r="7" spans="1:11" ht="16.2" thickBot="1" x14ac:dyDescent="0.35">
      <c r="B7" s="43">
        <v>-159673.12</v>
      </c>
      <c r="C7" s="44">
        <v>1080412.5</v>
      </c>
      <c r="D7" s="44">
        <v>898278.84</v>
      </c>
      <c r="E7" s="45">
        <f>D7-C7+B7</f>
        <v>-341806.78</v>
      </c>
      <c r="F7" s="11"/>
      <c r="G7" s="11"/>
      <c r="H7" s="11"/>
      <c r="I7" s="11"/>
      <c r="J7" s="11"/>
      <c r="K7" s="11"/>
    </row>
    <row r="8" spans="1:11" ht="10.199999999999999" customHeight="1" thickBot="1" x14ac:dyDescent="0.3">
      <c r="A8" s="74" t="s">
        <v>7</v>
      </c>
      <c r="B8" s="75"/>
      <c r="C8" s="75"/>
      <c r="D8" s="75"/>
      <c r="E8" s="76"/>
    </row>
    <row r="9" spans="1:11" x14ac:dyDescent="0.25">
      <c r="A9" s="2" t="s">
        <v>10</v>
      </c>
      <c r="B9" s="22">
        <v>-1919.91</v>
      </c>
      <c r="C9" s="22">
        <v>108069.31</v>
      </c>
      <c r="D9" s="23">
        <v>58378.63</v>
      </c>
      <c r="E9" s="33">
        <f>D9-C9+B9</f>
        <v>-51610.590000000004</v>
      </c>
    </row>
    <row r="10" spans="1:11" x14ac:dyDescent="0.25">
      <c r="A10" s="3" t="s">
        <v>11</v>
      </c>
      <c r="B10" s="25">
        <v>-69.75</v>
      </c>
      <c r="C10" s="25">
        <v>3087.67</v>
      </c>
      <c r="D10" s="26">
        <v>2719.46</v>
      </c>
      <c r="E10" s="27">
        <f t="shared" ref="E10:E12" si="0">D10-C10+B10</f>
        <v>-437.96000000000004</v>
      </c>
    </row>
    <row r="11" spans="1:11" x14ac:dyDescent="0.25">
      <c r="A11" s="3" t="s">
        <v>13</v>
      </c>
      <c r="B11" s="25">
        <v>-481.52</v>
      </c>
      <c r="C11" s="25">
        <v>11852.39</v>
      </c>
      <c r="D11" s="26">
        <v>11265.67</v>
      </c>
      <c r="E11" s="27">
        <f t="shared" si="0"/>
        <v>-1068.2399999999993</v>
      </c>
    </row>
    <row r="12" spans="1:11" ht="13.8" thickBot="1" x14ac:dyDescent="0.3">
      <c r="A12" s="4" t="s">
        <v>16</v>
      </c>
      <c r="B12" s="28">
        <v>-2327.65</v>
      </c>
      <c r="C12" s="28">
        <v>11635.01</v>
      </c>
      <c r="D12" s="29">
        <v>7526.34</v>
      </c>
      <c r="E12" s="30">
        <f t="shared" si="0"/>
        <v>-6436.32</v>
      </c>
    </row>
    <row r="13" spans="1:11" ht="16.2" customHeight="1" thickBot="1" x14ac:dyDescent="0.3">
      <c r="A13" s="5" t="s">
        <v>12</v>
      </c>
      <c r="B13" s="48">
        <f>SUM(B9:B12)</f>
        <v>-4798.83</v>
      </c>
      <c r="C13" s="48">
        <f>SUM(C9:C12)</f>
        <v>134644.38</v>
      </c>
      <c r="D13" s="49">
        <f>SUM(D9:D12)</f>
        <v>79890.099999999991</v>
      </c>
      <c r="E13" s="50">
        <f>SUM(E9:E12)</f>
        <v>-59553.11</v>
      </c>
    </row>
    <row r="14" spans="1:11" ht="17.25" customHeight="1" x14ac:dyDescent="0.25">
      <c r="B14" s="61" t="s">
        <v>4</v>
      </c>
      <c r="C14" s="61"/>
      <c r="D14" s="61"/>
      <c r="E14" s="1">
        <f>D7-C7+B7+142683.38</f>
        <v>-199123.40000000002</v>
      </c>
    </row>
    <row r="15" spans="1:11" ht="14.4" thickBot="1" x14ac:dyDescent="0.3">
      <c r="B15" s="31" t="s">
        <v>2</v>
      </c>
      <c r="C15" s="31"/>
      <c r="D15" s="32"/>
      <c r="E15" s="32"/>
    </row>
    <row r="16" spans="1:11" ht="15" customHeight="1" x14ac:dyDescent="0.25">
      <c r="A16" s="79" t="s">
        <v>18</v>
      </c>
      <c r="B16" s="69"/>
      <c r="C16" s="69"/>
      <c r="D16" s="69"/>
      <c r="E16" s="24">
        <v>24891.84</v>
      </c>
    </row>
    <row r="17" spans="1:5" ht="12.6" customHeight="1" x14ac:dyDescent="0.25">
      <c r="A17" s="62" t="s">
        <v>19</v>
      </c>
      <c r="B17" s="54"/>
      <c r="C17" s="54"/>
      <c r="D17" s="54"/>
      <c r="E17" s="27">
        <v>8193.56</v>
      </c>
    </row>
    <row r="18" spans="1:5" ht="12.6" customHeight="1" x14ac:dyDescent="0.25">
      <c r="A18" s="62" t="s">
        <v>20</v>
      </c>
      <c r="B18" s="54"/>
      <c r="C18" s="54"/>
      <c r="D18" s="54"/>
      <c r="E18" s="27">
        <v>22526.45</v>
      </c>
    </row>
    <row r="19" spans="1:5" ht="12.6" customHeight="1" x14ac:dyDescent="0.25">
      <c r="A19" s="62" t="s">
        <v>0</v>
      </c>
      <c r="B19" s="54"/>
      <c r="C19" s="54"/>
      <c r="D19" s="54"/>
      <c r="E19" s="27">
        <v>23227.31</v>
      </c>
    </row>
    <row r="20" spans="1:5" ht="12.6" customHeight="1" x14ac:dyDescent="0.25">
      <c r="A20" s="62" t="s">
        <v>21</v>
      </c>
      <c r="B20" s="54"/>
      <c r="C20" s="54"/>
      <c r="D20" s="54"/>
      <c r="E20" s="27">
        <v>497836.79999999999</v>
      </c>
    </row>
    <row r="21" spans="1:5" ht="12.6" customHeight="1" x14ac:dyDescent="0.25">
      <c r="A21" s="62" t="s">
        <v>22</v>
      </c>
      <c r="B21" s="54"/>
      <c r="C21" s="54"/>
      <c r="D21" s="54"/>
      <c r="E21" s="27">
        <v>17274.650000000001</v>
      </c>
    </row>
    <row r="22" spans="1:5" ht="12.6" customHeight="1" x14ac:dyDescent="0.25">
      <c r="A22" s="62" t="s">
        <v>23</v>
      </c>
      <c r="B22" s="54"/>
      <c r="C22" s="54"/>
      <c r="D22" s="54"/>
      <c r="E22" s="27">
        <v>134277.65</v>
      </c>
    </row>
    <row r="23" spans="1:5" ht="15.75" customHeight="1" x14ac:dyDescent="0.25">
      <c r="A23" s="62" t="s">
        <v>40</v>
      </c>
      <c r="B23" s="54"/>
      <c r="C23" s="54"/>
      <c r="D23" s="54"/>
      <c r="E23" s="51">
        <v>13774.58</v>
      </c>
    </row>
    <row r="24" spans="1:5" ht="15.75" customHeight="1" x14ac:dyDescent="0.25">
      <c r="A24" s="62" t="s">
        <v>41</v>
      </c>
      <c r="B24" s="54"/>
      <c r="C24" s="54"/>
      <c r="D24" s="54"/>
      <c r="E24" s="52">
        <v>2059</v>
      </c>
    </row>
    <row r="25" spans="1:5" ht="15.75" customHeight="1" thickBot="1" x14ac:dyDescent="0.3">
      <c r="A25" s="63" t="s">
        <v>24</v>
      </c>
      <c r="B25" s="59"/>
      <c r="C25" s="59"/>
      <c r="D25" s="59"/>
      <c r="E25" s="34">
        <v>12000</v>
      </c>
    </row>
    <row r="26" spans="1:5" ht="17.25" customHeight="1" thickBot="1" x14ac:dyDescent="0.3">
      <c r="A26" s="72" t="s">
        <v>1</v>
      </c>
      <c r="B26" s="73"/>
      <c r="C26" s="73"/>
      <c r="D26" s="73"/>
      <c r="E26" s="21">
        <f>SUM(E16:E25)</f>
        <v>756061.84</v>
      </c>
    </row>
    <row r="27" spans="1:5" ht="30" customHeight="1" thickBot="1" x14ac:dyDescent="0.3">
      <c r="B27" s="66" t="s">
        <v>14</v>
      </c>
      <c r="C27" s="66"/>
      <c r="D27" s="67"/>
      <c r="E27" s="67"/>
    </row>
    <row r="28" spans="1:5" ht="13.2" customHeight="1" x14ac:dyDescent="0.25">
      <c r="A28" s="79" t="s">
        <v>25</v>
      </c>
      <c r="B28" s="69"/>
      <c r="C28" s="69"/>
      <c r="D28" s="69"/>
      <c r="E28" s="24">
        <v>116180.96</v>
      </c>
    </row>
    <row r="29" spans="1:5" ht="13.95" customHeight="1" x14ac:dyDescent="0.25">
      <c r="A29" s="62" t="s">
        <v>26</v>
      </c>
      <c r="B29" s="54"/>
      <c r="C29" s="54"/>
      <c r="D29" s="54"/>
      <c r="E29" s="27">
        <v>4665.78</v>
      </c>
    </row>
    <row r="30" spans="1:5" ht="13.95" customHeight="1" x14ac:dyDescent="0.25">
      <c r="A30" s="62" t="s">
        <v>27</v>
      </c>
      <c r="B30" s="54"/>
      <c r="C30" s="54"/>
      <c r="D30" s="54"/>
      <c r="E30" s="27">
        <v>17357.79</v>
      </c>
    </row>
    <row r="31" spans="1:5" ht="15.75" customHeight="1" thickBot="1" x14ac:dyDescent="0.3">
      <c r="A31" s="64" t="s">
        <v>28</v>
      </c>
      <c r="B31" s="65"/>
      <c r="C31" s="65"/>
      <c r="D31" s="65"/>
      <c r="E31" s="35">
        <v>10973.02</v>
      </c>
    </row>
    <row r="32" spans="1:5" ht="15.75" customHeight="1" thickBot="1" x14ac:dyDescent="0.3">
      <c r="A32" s="77" t="s">
        <v>15</v>
      </c>
      <c r="B32" s="78"/>
      <c r="C32" s="78"/>
      <c r="D32" s="78"/>
      <c r="E32" s="37">
        <f>SUM(E28:E31)</f>
        <v>149177.54999999999</v>
      </c>
    </row>
    <row r="33" spans="1:5" ht="17.399999999999999" customHeight="1" thickBot="1" x14ac:dyDescent="0.3">
      <c r="B33" s="36" t="s">
        <v>5</v>
      </c>
      <c r="C33" s="6"/>
    </row>
    <row r="34" spans="1:5" ht="15.75" customHeight="1" x14ac:dyDescent="0.25">
      <c r="A34" s="68" t="s">
        <v>34</v>
      </c>
      <c r="B34" s="69"/>
      <c r="C34" s="69"/>
      <c r="D34" s="69"/>
      <c r="E34" s="24">
        <f>105+3035.2</f>
        <v>3140.2</v>
      </c>
    </row>
    <row r="35" spans="1:5" ht="15.75" customHeight="1" x14ac:dyDescent="0.25">
      <c r="A35" s="53" t="s">
        <v>35</v>
      </c>
      <c r="B35" s="54"/>
      <c r="C35" s="54"/>
      <c r="D35" s="54"/>
      <c r="E35" s="27">
        <v>15125.4</v>
      </c>
    </row>
    <row r="36" spans="1:5" ht="15.75" customHeight="1" x14ac:dyDescent="0.25">
      <c r="A36" s="53" t="s">
        <v>36</v>
      </c>
      <c r="B36" s="54"/>
      <c r="C36" s="54"/>
      <c r="D36" s="54"/>
      <c r="E36" s="27">
        <v>585.9</v>
      </c>
    </row>
    <row r="37" spans="1:5" ht="15.75" customHeight="1" x14ac:dyDescent="0.25">
      <c r="A37" s="53" t="s">
        <v>37</v>
      </c>
      <c r="B37" s="54"/>
      <c r="C37" s="54"/>
      <c r="D37" s="54"/>
      <c r="E37" s="27">
        <v>3971.8</v>
      </c>
    </row>
    <row r="38" spans="1:5" ht="15.75" customHeight="1" x14ac:dyDescent="0.25">
      <c r="A38" s="53" t="s">
        <v>39</v>
      </c>
      <c r="B38" s="54"/>
      <c r="C38" s="54"/>
      <c r="D38" s="54"/>
      <c r="E38" s="27">
        <v>8813.7999999999993</v>
      </c>
    </row>
    <row r="39" spans="1:5" ht="15.75" customHeight="1" x14ac:dyDescent="0.25">
      <c r="A39" s="53" t="s">
        <v>42</v>
      </c>
      <c r="B39" s="54"/>
      <c r="C39" s="54"/>
      <c r="D39" s="54"/>
      <c r="E39" s="27">
        <v>1183.8</v>
      </c>
    </row>
    <row r="40" spans="1:5" ht="15.75" customHeight="1" x14ac:dyDescent="0.25">
      <c r="A40" s="53" t="s">
        <v>43</v>
      </c>
      <c r="B40" s="54"/>
      <c r="C40" s="54"/>
      <c r="D40" s="54"/>
      <c r="E40" s="27">
        <v>3877.1</v>
      </c>
    </row>
    <row r="41" spans="1:5" ht="15.75" customHeight="1" x14ac:dyDescent="0.25">
      <c r="A41" s="53" t="s">
        <v>44</v>
      </c>
      <c r="B41" s="54"/>
      <c r="C41" s="54"/>
      <c r="D41" s="54"/>
      <c r="E41" s="27">
        <v>105</v>
      </c>
    </row>
    <row r="42" spans="1:5" ht="15.75" customHeight="1" x14ac:dyDescent="0.25">
      <c r="A42" s="53" t="s">
        <v>45</v>
      </c>
      <c r="B42" s="54"/>
      <c r="C42" s="54"/>
      <c r="D42" s="54"/>
      <c r="E42" s="27">
        <v>14158.3</v>
      </c>
    </row>
    <row r="43" spans="1:5" ht="15.75" customHeight="1" x14ac:dyDescent="0.25">
      <c r="A43" s="53" t="s">
        <v>46</v>
      </c>
      <c r="B43" s="54"/>
      <c r="C43" s="54"/>
      <c r="D43" s="54"/>
      <c r="E43" s="27">
        <v>2779</v>
      </c>
    </row>
    <row r="44" spans="1:5" ht="15.75" customHeight="1" thickBot="1" x14ac:dyDescent="0.3">
      <c r="A44" s="53" t="s">
        <v>50</v>
      </c>
      <c r="B44" s="54"/>
      <c r="C44" s="54"/>
      <c r="D44" s="54"/>
      <c r="E44" s="27">
        <v>3448.5</v>
      </c>
    </row>
    <row r="45" spans="1:5" ht="13.95" hidden="1" customHeight="1" x14ac:dyDescent="0.25">
      <c r="A45" s="53"/>
      <c r="B45" s="54"/>
      <c r="C45" s="54"/>
      <c r="D45" s="54"/>
      <c r="E45" s="27"/>
    </row>
    <row r="46" spans="1:5" ht="15.75" hidden="1" customHeight="1" x14ac:dyDescent="0.25">
      <c r="A46" s="53"/>
      <c r="B46" s="54"/>
      <c r="C46" s="54"/>
      <c r="D46" s="54"/>
      <c r="E46" s="27"/>
    </row>
    <row r="47" spans="1:5" ht="15.75" hidden="1" customHeight="1" x14ac:dyDescent="0.25">
      <c r="A47" s="53"/>
      <c r="B47" s="54"/>
      <c r="C47" s="54"/>
      <c r="D47" s="54"/>
      <c r="E47" s="27"/>
    </row>
    <row r="48" spans="1:5" ht="15.75" hidden="1" customHeight="1" x14ac:dyDescent="0.25">
      <c r="A48" s="53"/>
      <c r="B48" s="54"/>
      <c r="C48" s="54"/>
      <c r="D48" s="54"/>
      <c r="E48" s="27"/>
    </row>
    <row r="49" spans="1:5" ht="15.75" hidden="1" customHeight="1" x14ac:dyDescent="0.25">
      <c r="A49" s="53"/>
      <c r="B49" s="54"/>
      <c r="C49" s="54"/>
      <c r="D49" s="54"/>
      <c r="E49" s="27"/>
    </row>
    <row r="50" spans="1:5" ht="15.75" hidden="1" customHeight="1" x14ac:dyDescent="0.25">
      <c r="A50" s="53"/>
      <c r="B50" s="54"/>
      <c r="C50" s="54"/>
      <c r="D50" s="54"/>
      <c r="E50" s="27"/>
    </row>
    <row r="51" spans="1:5" ht="15.75" hidden="1" customHeight="1" x14ac:dyDescent="0.25">
      <c r="A51" s="53"/>
      <c r="B51" s="54"/>
      <c r="C51" s="54"/>
      <c r="D51" s="54"/>
      <c r="E51" s="27"/>
    </row>
    <row r="52" spans="1:5" ht="15.75" hidden="1" customHeight="1" x14ac:dyDescent="0.25">
      <c r="A52" s="53"/>
      <c r="B52" s="54"/>
      <c r="C52" s="54"/>
      <c r="D52" s="54"/>
      <c r="E52" s="27"/>
    </row>
    <row r="53" spans="1:5" ht="15.75" hidden="1" customHeight="1" x14ac:dyDescent="0.25">
      <c r="A53" s="53"/>
      <c r="B53" s="54"/>
      <c r="C53" s="54"/>
      <c r="D53" s="54"/>
      <c r="E53" s="27"/>
    </row>
    <row r="54" spans="1:5" ht="15.75" hidden="1" customHeight="1" x14ac:dyDescent="0.25">
      <c r="A54" s="53"/>
      <c r="B54" s="54"/>
      <c r="C54" s="54"/>
      <c r="D54" s="54"/>
      <c r="E54" s="27"/>
    </row>
    <row r="55" spans="1:5" ht="15.75" hidden="1" customHeight="1" x14ac:dyDescent="0.25">
      <c r="A55" s="53"/>
      <c r="B55" s="54"/>
      <c r="C55" s="54"/>
      <c r="D55" s="54"/>
      <c r="E55" s="27"/>
    </row>
    <row r="56" spans="1:5" ht="15.75" hidden="1" customHeight="1" x14ac:dyDescent="0.25">
      <c r="A56" s="53"/>
      <c r="B56" s="54"/>
      <c r="C56" s="54"/>
      <c r="D56" s="54"/>
      <c r="E56" s="27"/>
    </row>
    <row r="57" spans="1:5" ht="15.75" hidden="1" customHeight="1" x14ac:dyDescent="0.25">
      <c r="A57" s="53"/>
      <c r="B57" s="54"/>
      <c r="C57" s="54"/>
      <c r="D57" s="54"/>
      <c r="E57" s="27"/>
    </row>
    <row r="58" spans="1:5" ht="15.75" hidden="1" customHeight="1" x14ac:dyDescent="0.25">
      <c r="A58" s="53"/>
      <c r="B58" s="54"/>
      <c r="C58" s="54"/>
      <c r="D58" s="54"/>
      <c r="E58" s="27"/>
    </row>
    <row r="59" spans="1:5" ht="15.75" hidden="1" customHeight="1" x14ac:dyDescent="0.25">
      <c r="A59" s="53"/>
      <c r="B59" s="54"/>
      <c r="C59" s="54"/>
      <c r="D59" s="54"/>
      <c r="E59" s="27"/>
    </row>
    <row r="60" spans="1:5" ht="15.75" hidden="1" customHeight="1" x14ac:dyDescent="0.25">
      <c r="A60" s="53"/>
      <c r="B60" s="54"/>
      <c r="C60" s="54"/>
      <c r="D60" s="54"/>
      <c r="E60" s="27"/>
    </row>
    <row r="61" spans="1:5" ht="15.75" hidden="1" customHeight="1" x14ac:dyDescent="0.25">
      <c r="A61" s="53"/>
      <c r="B61" s="54"/>
      <c r="C61" s="54"/>
      <c r="D61" s="54"/>
      <c r="E61" s="27"/>
    </row>
    <row r="62" spans="1:5" ht="15.75" hidden="1" customHeight="1" x14ac:dyDescent="0.25">
      <c r="A62" s="53"/>
      <c r="B62" s="54"/>
      <c r="C62" s="54"/>
      <c r="D62" s="54"/>
      <c r="E62" s="27"/>
    </row>
    <row r="63" spans="1:5" ht="15.75" hidden="1" customHeight="1" x14ac:dyDescent="0.25">
      <c r="A63" s="55"/>
      <c r="B63" s="56"/>
      <c r="C63" s="56"/>
      <c r="D63" s="57"/>
      <c r="E63" s="27"/>
    </row>
    <row r="64" spans="1:5" ht="15.75" hidden="1" customHeight="1" x14ac:dyDescent="0.25">
      <c r="A64" s="55"/>
      <c r="B64" s="56"/>
      <c r="C64" s="56"/>
      <c r="D64" s="57"/>
      <c r="E64" s="27"/>
    </row>
    <row r="65" spans="1:5" ht="15.75" hidden="1" customHeight="1" x14ac:dyDescent="0.25">
      <c r="A65" s="55"/>
      <c r="B65" s="56"/>
      <c r="C65" s="56"/>
      <c r="D65" s="57"/>
      <c r="E65" s="27"/>
    </row>
    <row r="66" spans="1:5" ht="15.75" hidden="1" customHeight="1" x14ac:dyDescent="0.25">
      <c r="A66" s="55"/>
      <c r="B66" s="56"/>
      <c r="C66" s="56"/>
      <c r="D66" s="57"/>
      <c r="E66" s="27"/>
    </row>
    <row r="67" spans="1:5" ht="15.75" hidden="1" customHeight="1" x14ac:dyDescent="0.25">
      <c r="A67" s="55"/>
      <c r="B67" s="56"/>
      <c r="C67" s="56"/>
      <c r="D67" s="57"/>
      <c r="E67" s="27"/>
    </row>
    <row r="68" spans="1:5" ht="15.75" hidden="1" customHeight="1" x14ac:dyDescent="0.25">
      <c r="A68" s="55"/>
      <c r="B68" s="56"/>
      <c r="C68" s="56"/>
      <c r="D68" s="57"/>
      <c r="E68" s="27"/>
    </row>
    <row r="69" spans="1:5" ht="15.75" hidden="1" customHeight="1" x14ac:dyDescent="0.25">
      <c r="A69" s="53"/>
      <c r="B69" s="54"/>
      <c r="C69" s="54"/>
      <c r="D69" s="54"/>
      <c r="E69" s="27"/>
    </row>
    <row r="70" spans="1:5" ht="15.75" hidden="1" customHeight="1" x14ac:dyDescent="0.25">
      <c r="A70" s="53"/>
      <c r="B70" s="54"/>
      <c r="C70" s="54"/>
      <c r="D70" s="54"/>
      <c r="E70" s="27"/>
    </row>
    <row r="71" spans="1:5" ht="15.75" hidden="1" customHeight="1" x14ac:dyDescent="0.25">
      <c r="A71" s="53"/>
      <c r="B71" s="54"/>
      <c r="C71" s="54"/>
      <c r="D71" s="54"/>
      <c r="E71" s="27"/>
    </row>
    <row r="72" spans="1:5" ht="15.75" hidden="1" customHeight="1" x14ac:dyDescent="0.25">
      <c r="A72" s="53"/>
      <c r="B72" s="54"/>
      <c r="C72" s="54"/>
      <c r="D72" s="54"/>
      <c r="E72" s="27"/>
    </row>
    <row r="73" spans="1:5" ht="15.75" hidden="1" customHeight="1" x14ac:dyDescent="0.25">
      <c r="A73" s="53"/>
      <c r="B73" s="54"/>
      <c r="C73" s="54"/>
      <c r="D73" s="54"/>
      <c r="E73" s="27"/>
    </row>
    <row r="74" spans="1:5" ht="15.75" hidden="1" customHeight="1" x14ac:dyDescent="0.25">
      <c r="A74" s="53"/>
      <c r="B74" s="54"/>
      <c r="C74" s="54"/>
      <c r="D74" s="54"/>
      <c r="E74" s="27"/>
    </row>
    <row r="75" spans="1:5" ht="15.75" hidden="1" customHeight="1" thickBot="1" x14ac:dyDescent="0.3">
      <c r="A75" s="58"/>
      <c r="B75" s="59"/>
      <c r="C75" s="59"/>
      <c r="D75" s="59"/>
      <c r="E75" s="38"/>
    </row>
    <row r="76" spans="1:5" ht="16.5" customHeight="1" thickBot="1" x14ac:dyDescent="0.3">
      <c r="A76" s="72" t="s">
        <v>3</v>
      </c>
      <c r="B76" s="73"/>
      <c r="C76" s="73"/>
      <c r="D76" s="73"/>
      <c r="E76" s="21">
        <f>SUM(E34:E75)</f>
        <v>57188.800000000003</v>
      </c>
    </row>
    <row r="77" spans="1:5" s="7" customFormat="1" ht="15.6" customHeight="1" x14ac:dyDescent="0.25">
      <c r="B77" s="36" t="s">
        <v>6</v>
      </c>
      <c r="C77" s="36"/>
      <c r="D77" s="39"/>
      <c r="E77" s="40">
        <f>E32+E26+E76</f>
        <v>962428.19</v>
      </c>
    </row>
    <row r="78" spans="1:5" ht="13.8" x14ac:dyDescent="0.25">
      <c r="B78" s="36" t="s">
        <v>33</v>
      </c>
      <c r="C78" s="36"/>
      <c r="D78" s="41"/>
      <c r="E78" s="17">
        <f>D7-E77</f>
        <v>-64149.349999999977</v>
      </c>
    </row>
    <row r="79" spans="1:5" ht="15" customHeight="1" x14ac:dyDescent="0.25">
      <c r="B79" s="36" t="s">
        <v>49</v>
      </c>
      <c r="C79" s="36"/>
      <c r="D79" s="41"/>
      <c r="E79" s="42">
        <f>E4+E78</f>
        <v>-439393.16</v>
      </c>
    </row>
  </sheetData>
  <mergeCells count="64">
    <mergeCell ref="A3:D3"/>
    <mergeCell ref="A76:D76"/>
    <mergeCell ref="A8:E8"/>
    <mergeCell ref="A32:D32"/>
    <mergeCell ref="A26:D26"/>
    <mergeCell ref="A28:D28"/>
    <mergeCell ref="A29:D29"/>
    <mergeCell ref="A30:D30"/>
    <mergeCell ref="A21:D21"/>
    <mergeCell ref="A22:D22"/>
    <mergeCell ref="A39:D39"/>
    <mergeCell ref="A16:D16"/>
    <mergeCell ref="A65:D65"/>
    <mergeCell ref="A47:D47"/>
    <mergeCell ref="A37:D37"/>
    <mergeCell ref="A17:D17"/>
    <mergeCell ref="A36:D36"/>
    <mergeCell ref="A49:D49"/>
    <mergeCell ref="A51:D51"/>
    <mergeCell ref="A50:D50"/>
    <mergeCell ref="A52:D52"/>
    <mergeCell ref="B4:D4"/>
    <mergeCell ref="B14:D14"/>
    <mergeCell ref="A20:D20"/>
    <mergeCell ref="A35:D35"/>
    <mergeCell ref="A23:D23"/>
    <mergeCell ref="A25:D25"/>
    <mergeCell ref="A31:D31"/>
    <mergeCell ref="B27:E27"/>
    <mergeCell ref="A34:D34"/>
    <mergeCell ref="A18:D18"/>
    <mergeCell ref="A19:D19"/>
    <mergeCell ref="A24:D24"/>
    <mergeCell ref="A75:D75"/>
    <mergeCell ref="A60:D60"/>
    <mergeCell ref="A59:D59"/>
    <mergeCell ref="A54:D54"/>
    <mergeCell ref="A55:D55"/>
    <mergeCell ref="A72:D72"/>
    <mergeCell ref="A56:D56"/>
    <mergeCell ref="A74:D74"/>
    <mergeCell ref="A73:D73"/>
    <mergeCell ref="A71:D71"/>
    <mergeCell ref="A70:D70"/>
    <mergeCell ref="A69:D69"/>
    <mergeCell ref="A63:D63"/>
    <mergeCell ref="A66:D66"/>
    <mergeCell ref="A67:D67"/>
    <mergeCell ref="A68:D68"/>
    <mergeCell ref="A62:D62"/>
    <mergeCell ref="A64:D64"/>
    <mergeCell ref="A42:D42"/>
    <mergeCell ref="A38:D38"/>
    <mergeCell ref="A48:D48"/>
    <mergeCell ref="A41:D41"/>
    <mergeCell ref="A40:D40"/>
    <mergeCell ref="A58:D58"/>
    <mergeCell ref="A61:D61"/>
    <mergeCell ref="A57:D57"/>
    <mergeCell ref="A43:D43"/>
    <mergeCell ref="A44:D44"/>
    <mergeCell ref="A46:D46"/>
    <mergeCell ref="A45:D45"/>
    <mergeCell ref="A53:D53"/>
  </mergeCells>
  <phoneticPr fontId="3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2026-02-16T08:26:01Z</cp:lastPrinted>
  <dcterms:created xsi:type="dcterms:W3CDTF">2012-01-24T09:54:37Z</dcterms:created>
  <dcterms:modified xsi:type="dcterms:W3CDTF">2026-02-16T08:27:09Z</dcterms:modified>
</cp:coreProperties>
</file>